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totale premi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4" i="1" l="1"/>
  <c r="M29" i="1"/>
  <c r="N29" i="1" s="1"/>
  <c r="L29" i="1"/>
  <c r="N28" i="1"/>
  <c r="N24" i="1"/>
  <c r="L24" i="1"/>
  <c r="M22" i="1"/>
  <c r="Q22" i="1" s="1"/>
  <c r="O20" i="1"/>
  <c r="M20" i="1"/>
  <c r="Q20" i="1" s="1"/>
  <c r="B20" i="1"/>
  <c r="C19" i="1"/>
  <c r="C18" i="1"/>
  <c r="O14" i="1"/>
  <c r="M14" i="1"/>
  <c r="C12" i="1"/>
  <c r="B12" i="1"/>
  <c r="D11" i="1"/>
  <c r="D10" i="1"/>
  <c r="O9" i="1"/>
  <c r="Q9" i="1" s="1"/>
  <c r="M9" i="1"/>
  <c r="D9" i="1"/>
  <c r="D8" i="1"/>
  <c r="Q14" i="1" l="1"/>
  <c r="Q24" i="1" s="1"/>
</calcChain>
</file>

<file path=xl/sharedStrings.xml><?xml version="1.0" encoding="utf-8"?>
<sst xmlns="http://schemas.openxmlformats.org/spreadsheetml/2006/main" count="38" uniqueCount="26">
  <si>
    <t>PERSONALE COMPARTO AUTONOMIE LOCALI: DATI FO.R.E.G. (FONDO PER LA RIORGANIZZAZIONE E L'EFFICIENZA GESTIONALE) E RETRIBUZIONE DI RISULTATO -  ANNO 2020 (IMPORTI LIQUIDATI NEL 2021).</t>
  </si>
  <si>
    <t>Area contrattuale: Autnomie locali</t>
  </si>
  <si>
    <t>Fo.r.e.g. Anno 2020 Obiettivi Generali</t>
  </si>
  <si>
    <t>Fo.r.e.g. Anno 2020 Obiettivi Specifici</t>
  </si>
  <si>
    <t>Importo Medio</t>
  </si>
  <si>
    <t>Categoria BE</t>
  </si>
  <si>
    <t>DB</t>
  </si>
  <si>
    <t>Categoria CB</t>
  </si>
  <si>
    <t>Categoria CE</t>
  </si>
  <si>
    <t>CE</t>
  </si>
  <si>
    <t>Categoria DB</t>
  </si>
  <si>
    <t>Totale complessivo</t>
  </si>
  <si>
    <t>Area contrattuale</t>
  </si>
  <si>
    <t>Retribuzione di risultato anno 2020</t>
  </si>
  <si>
    <t>CB</t>
  </si>
  <si>
    <t>Dirigenti</t>
  </si>
  <si>
    <t>Direttori</t>
  </si>
  <si>
    <t>BE</t>
  </si>
  <si>
    <t>Area direttiva</t>
  </si>
  <si>
    <t>coefficiente di riduzione</t>
  </si>
  <si>
    <t>Totale</t>
  </si>
  <si>
    <t>Categoria D base e C evoluto</t>
  </si>
  <si>
    <t>Indennità Area Tecnica</t>
  </si>
  <si>
    <t>Quota progettazione e Direzione Lavori</t>
  </si>
  <si>
    <t>Contributi Ente</t>
  </si>
  <si>
    <t xml:space="preserve">TOTALE
Comprensivo di Oneri riflessi a carico dell’Ente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</si>
</sst>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410]\ #,##0.00;[Red]\-[$€-410]\ #,##0.00"/>
    <numFmt numFmtId="165" formatCode="* #,##0.00\ ;* #,##0.00\ ;* \-#\ ;@\ "/>
    <numFmt numFmtId="166" formatCode="&quot;€ &quot;#,##0;&quot;-€ &quot;#,##0"/>
    <numFmt numFmtId="167" formatCode="[$€-410]\ #,##0.00;\-[$€-410]\ #,##0.00"/>
  </numFmts>
  <fonts count="8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1"/>
      <name val="Arial"/>
    </font>
    <font>
      <sz val="10"/>
      <color rgb="FF333333"/>
      <name val="Arial"/>
    </font>
    <font>
      <b/>
      <sz val="11"/>
      <color rgb="FF000000"/>
      <name val="Arial"/>
    </font>
    <font>
      <b/>
      <sz val="10"/>
      <color rgb="FF333333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00CCCC"/>
        <bgColor rgb="FF33CC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" fillId="0" borderId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 applyProtection="1">
      <alignment horizontal="right"/>
    </xf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164" fontId="2" fillId="0" borderId="0" xfId="0" applyNumberFormat="1" applyFont="1"/>
    <xf numFmtId="164" fontId="0" fillId="0" borderId="4" xfId="0" applyNumberFormat="1" applyBorder="1"/>
    <xf numFmtId="0" fontId="5" fillId="0" borderId="1" xfId="0" applyFont="1" applyBorder="1" applyAlignment="1">
      <alignment horizontal="left"/>
    </xf>
    <xf numFmtId="164" fontId="5" fillId="0" borderId="1" xfId="1" applyNumberFormat="1" applyFont="1" applyBorder="1" applyAlignment="1" applyProtection="1">
      <alignment horizontal="right"/>
    </xf>
    <xf numFmtId="0" fontId="0" fillId="0" borderId="1" xfId="0" applyFont="1" applyBorder="1"/>
    <xf numFmtId="166" fontId="0" fillId="0" borderId="1" xfId="1" applyNumberFormat="1" applyFont="1" applyBorder="1" applyAlignment="1" applyProtection="1"/>
    <xf numFmtId="164" fontId="6" fillId="0" borderId="1" xfId="1" applyNumberFormat="1" applyFont="1" applyBorder="1" applyAlignment="1" applyProtection="1">
      <alignment horizontal="right"/>
    </xf>
    <xf numFmtId="165" fontId="0" fillId="0" borderId="0" xfId="1" applyFont="1" applyBorder="1" applyAlignment="1" applyProtection="1"/>
    <xf numFmtId="0" fontId="7" fillId="0" borderId="5" xfId="0" applyFont="1" applyBorder="1"/>
    <xf numFmtId="10" fontId="7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7" fontId="5" fillId="0" borderId="1" xfId="1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164" fontId="6" fillId="0" borderId="0" xfId="1" applyNumberFormat="1" applyFont="1" applyBorder="1" applyAlignment="1" applyProtection="1">
      <alignment horizontal="right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48576"/>
  <sheetViews>
    <sheetView tabSelected="1" topLeftCell="A18" zoomScaleNormal="100" workbookViewId="0">
      <selection activeCell="F28" sqref="F28"/>
    </sheetView>
  </sheetViews>
  <sheetFormatPr defaultRowHeight="13.2" x14ac:dyDescent="0.25"/>
  <cols>
    <col min="1" max="1" width="41.5546875" customWidth="1"/>
    <col min="2" max="2" width="19.5546875" customWidth="1"/>
    <col min="3" max="3" width="19" customWidth="1"/>
    <col min="4" max="4" width="16" customWidth="1"/>
    <col min="5" max="5" width="9" customWidth="1"/>
    <col min="6" max="6" width="10.33203125" customWidth="1"/>
    <col min="7" max="10" width="9" customWidth="1"/>
    <col min="11" max="11" width="4.33203125" hidden="1" customWidth="1"/>
    <col min="12" max="12" width="11.33203125" hidden="1" customWidth="1"/>
    <col min="13" max="16" width="10.33203125" hidden="1" customWidth="1"/>
    <col min="17" max="17" width="11.33203125" hidden="1" customWidth="1"/>
    <col min="18" max="1025" width="9" customWidth="1"/>
  </cols>
  <sheetData>
    <row r="1" spans="1:17" ht="12.75" customHeight="1" x14ac:dyDescent="0.25">
      <c r="A1" s="5" t="s">
        <v>0</v>
      </c>
      <c r="B1" s="5"/>
      <c r="C1" s="5"/>
    </row>
    <row r="2" spans="1:17" ht="12.75" customHeight="1" x14ac:dyDescent="0.25">
      <c r="A2" s="5"/>
      <c r="B2" s="5"/>
      <c r="C2" s="5"/>
    </row>
    <row r="3" spans="1:17" ht="12.75" customHeight="1" x14ac:dyDescent="0.25">
      <c r="A3" s="5"/>
      <c r="B3" s="5"/>
      <c r="C3" s="5"/>
    </row>
    <row r="4" spans="1:17" ht="12.75" customHeight="1" x14ac:dyDescent="0.25">
      <c r="A4" s="5"/>
      <c r="B4" s="5"/>
      <c r="C4" s="5"/>
    </row>
    <row r="6" spans="1:17" ht="15.75" customHeight="1" x14ac:dyDescent="0.25">
      <c r="A6" s="4" t="s">
        <v>1</v>
      </c>
      <c r="B6" s="3" t="s">
        <v>2</v>
      </c>
      <c r="C6" s="3" t="s">
        <v>3</v>
      </c>
      <c r="D6" s="3" t="s">
        <v>4</v>
      </c>
    </row>
    <row r="7" spans="1:17" ht="22.8" customHeight="1" x14ac:dyDescent="0.25">
      <c r="A7" s="4"/>
      <c r="B7" s="3"/>
      <c r="C7" s="3"/>
      <c r="D7" s="3"/>
    </row>
    <row r="8" spans="1:17" ht="15.75" customHeight="1" x14ac:dyDescent="0.25">
      <c r="A8" s="6" t="s">
        <v>5</v>
      </c>
      <c r="B8" s="7">
        <v>0</v>
      </c>
      <c r="C8" s="7">
        <v>0</v>
      </c>
      <c r="D8" s="7">
        <f>(B8+C8)/1</f>
        <v>0</v>
      </c>
      <c r="K8" t="s">
        <v>6</v>
      </c>
      <c r="L8" s="8">
        <v>599.5</v>
      </c>
      <c r="M8" s="9"/>
      <c r="N8" s="9"/>
      <c r="O8" s="9"/>
      <c r="P8" s="9"/>
      <c r="Q8" s="9"/>
    </row>
    <row r="9" spans="1:17" ht="15.75" customHeight="1" x14ac:dyDescent="0.25">
      <c r="A9" s="6" t="s">
        <v>7</v>
      </c>
      <c r="B9" s="7">
        <v>5482.46</v>
      </c>
      <c r="C9" s="7">
        <v>2156.9699999999998</v>
      </c>
      <c r="D9" s="7">
        <f>(B9+C9)/8</f>
        <v>954.92875000000004</v>
      </c>
      <c r="K9" t="s">
        <v>6</v>
      </c>
      <c r="L9" s="10">
        <v>1182.68</v>
      </c>
      <c r="M9" s="9">
        <f>SUM(L8:L9)</f>
        <v>1782.18</v>
      </c>
      <c r="N9" s="9"/>
      <c r="O9" s="9">
        <f>SUM(N8:N9)</f>
        <v>0</v>
      </c>
      <c r="P9" s="9"/>
      <c r="Q9" s="11">
        <f>SUM(O9:O9,M9:M9)</f>
        <v>1782.18</v>
      </c>
    </row>
    <row r="10" spans="1:17" ht="15.75" customHeight="1" x14ac:dyDescent="0.25">
      <c r="A10" s="6" t="s">
        <v>8</v>
      </c>
      <c r="B10" s="7">
        <v>3561.62</v>
      </c>
      <c r="C10" s="7">
        <v>850</v>
      </c>
      <c r="D10" s="7">
        <f>(B10+C10)/4</f>
        <v>1102.905</v>
      </c>
      <c r="K10" t="s">
        <v>9</v>
      </c>
      <c r="L10" s="8">
        <v>1023.22</v>
      </c>
      <c r="M10" s="9"/>
      <c r="N10" s="9"/>
      <c r="O10" s="9"/>
      <c r="P10" s="9"/>
      <c r="Q10" s="9"/>
    </row>
    <row r="11" spans="1:17" ht="15.75" customHeight="1" x14ac:dyDescent="0.25">
      <c r="A11" s="6" t="s">
        <v>10</v>
      </c>
      <c r="B11" s="7">
        <v>1836.26</v>
      </c>
      <c r="C11" s="7">
        <v>450</v>
      </c>
      <c r="D11" s="7">
        <f>(B11+C11)/2</f>
        <v>1143.1300000000001</v>
      </c>
      <c r="K11" t="s">
        <v>9</v>
      </c>
      <c r="L11" s="12">
        <v>515</v>
      </c>
      <c r="M11" s="9"/>
      <c r="N11" s="9"/>
      <c r="O11" s="9"/>
      <c r="P11" s="9"/>
      <c r="Q11" s="9"/>
    </row>
    <row r="12" spans="1:17" ht="15.75" customHeight="1" x14ac:dyDescent="0.25">
      <c r="A12" s="13" t="s">
        <v>11</v>
      </c>
      <c r="B12" s="14">
        <f>SUM(B8:B11)</f>
        <v>10880.34</v>
      </c>
      <c r="C12" s="14">
        <f>SUM(C8:C11)</f>
        <v>3456.97</v>
      </c>
      <c r="D12" s="9"/>
      <c r="K12" t="s">
        <v>9</v>
      </c>
      <c r="L12" s="12">
        <v>1030</v>
      </c>
      <c r="M12" s="9"/>
      <c r="N12" s="9"/>
      <c r="O12" s="9"/>
      <c r="P12" s="9"/>
      <c r="Q12" s="9"/>
    </row>
    <row r="13" spans="1:17" ht="15.75" customHeight="1" x14ac:dyDescent="0.25">
      <c r="K13" t="s">
        <v>9</v>
      </c>
      <c r="L13" s="12">
        <v>992</v>
      </c>
      <c r="M13" s="9"/>
      <c r="N13" s="9"/>
      <c r="O13" s="9"/>
      <c r="P13" s="9"/>
      <c r="Q13" s="9"/>
    </row>
    <row r="14" spans="1:17" ht="15.75" customHeight="1" x14ac:dyDescent="0.25">
      <c r="K14" t="s">
        <v>9</v>
      </c>
      <c r="L14" s="10">
        <v>858.34</v>
      </c>
      <c r="M14" s="9">
        <f>SUM(L10:L14)</f>
        <v>4418.5600000000004</v>
      </c>
      <c r="N14" s="9"/>
      <c r="O14" s="9">
        <f>SUM(N10:N14)</f>
        <v>0</v>
      </c>
      <c r="P14" s="9"/>
      <c r="Q14" s="11">
        <f>SUM(M14,O14,P14)</f>
        <v>4418.5600000000004</v>
      </c>
    </row>
    <row r="15" spans="1:17" ht="15.75" customHeight="1" x14ac:dyDescent="0.25">
      <c r="A15" s="2" t="s">
        <v>12</v>
      </c>
      <c r="B15" s="1" t="s">
        <v>13</v>
      </c>
      <c r="C15" s="3" t="s">
        <v>4</v>
      </c>
      <c r="K15" t="s">
        <v>14</v>
      </c>
      <c r="L15" s="8">
        <v>912</v>
      </c>
      <c r="M15" s="9"/>
      <c r="N15" s="9"/>
      <c r="O15" s="9"/>
      <c r="P15" s="9"/>
      <c r="Q15" s="9"/>
    </row>
    <row r="16" spans="1:17" ht="15.75" customHeight="1" x14ac:dyDescent="0.25">
      <c r="A16" s="2"/>
      <c r="B16" s="1"/>
      <c r="C16" s="3"/>
      <c r="K16" t="s">
        <v>14</v>
      </c>
      <c r="L16" s="12">
        <v>909.08</v>
      </c>
      <c r="M16" s="9"/>
      <c r="N16" s="9"/>
      <c r="O16" s="9"/>
      <c r="P16" s="9"/>
      <c r="Q16" s="9"/>
    </row>
    <row r="17" spans="1:17" ht="15.75" customHeight="1" x14ac:dyDescent="0.25">
      <c r="A17" s="2"/>
      <c r="B17" s="1"/>
      <c r="C17" s="3"/>
      <c r="K17" t="s">
        <v>14</v>
      </c>
      <c r="L17" s="12">
        <v>912</v>
      </c>
      <c r="M17" s="9"/>
      <c r="N17" s="9"/>
      <c r="O17" s="9"/>
      <c r="P17" s="9"/>
      <c r="Q17" s="9"/>
    </row>
    <row r="18" spans="1:17" ht="15.75" customHeight="1" x14ac:dyDescent="0.25">
      <c r="A18" s="15" t="s">
        <v>15</v>
      </c>
      <c r="B18" s="7">
        <v>5478.67</v>
      </c>
      <c r="C18" s="16">
        <f>+B18/1</f>
        <v>5478.67</v>
      </c>
      <c r="K18" t="s">
        <v>14</v>
      </c>
      <c r="L18" s="12">
        <v>912</v>
      </c>
      <c r="M18" s="9"/>
      <c r="N18" s="9"/>
      <c r="O18" s="9"/>
      <c r="P18" s="9"/>
      <c r="Q18" s="9"/>
    </row>
    <row r="19" spans="1:17" ht="15.75" customHeight="1" x14ac:dyDescent="0.25">
      <c r="A19" s="15" t="s">
        <v>16</v>
      </c>
      <c r="B19" s="7">
        <v>2367.3000000000002</v>
      </c>
      <c r="C19" s="16">
        <f>+B19/1</f>
        <v>2367.3000000000002</v>
      </c>
      <c r="K19" t="s">
        <v>14</v>
      </c>
      <c r="L19" s="12">
        <v>912</v>
      </c>
      <c r="M19" s="9"/>
      <c r="N19" s="9"/>
      <c r="O19" s="9"/>
      <c r="P19" s="9"/>
      <c r="Q19" s="9"/>
    </row>
    <row r="20" spans="1:17" ht="15.75" customHeight="1" x14ac:dyDescent="0.25">
      <c r="A20" s="13" t="s">
        <v>11</v>
      </c>
      <c r="B20" s="17">
        <f>SUM(B18:B19)</f>
        <v>7845.97</v>
      </c>
      <c r="C20" s="18"/>
      <c r="D20" s="18"/>
      <c r="K20" t="s">
        <v>14</v>
      </c>
      <c r="L20" s="10">
        <v>406.36</v>
      </c>
      <c r="M20" s="9">
        <f>SUM(L15:L20)</f>
        <v>4963.4399999999996</v>
      </c>
      <c r="N20" s="9"/>
      <c r="O20" s="9">
        <f>SUM(N15:N20)</f>
        <v>0</v>
      </c>
      <c r="P20" s="9"/>
      <c r="Q20" s="11">
        <f>SUM(M20,O20,P20)</f>
        <v>4963.4399999999996</v>
      </c>
    </row>
    <row r="21" spans="1:17" ht="15.75" customHeight="1" x14ac:dyDescent="0.25">
      <c r="A21" s="24"/>
      <c r="B21" s="25"/>
      <c r="C21" s="18"/>
      <c r="D21" s="18"/>
      <c r="L21" s="10"/>
      <c r="M21" s="9"/>
      <c r="N21" s="9"/>
      <c r="O21" s="9"/>
      <c r="P21" s="9"/>
      <c r="Q21" s="11"/>
    </row>
    <row r="22" spans="1:17" ht="12.75" customHeight="1" x14ac:dyDescent="0.25">
      <c r="K22" t="s">
        <v>17</v>
      </c>
      <c r="L22" s="10">
        <v>205.5</v>
      </c>
      <c r="M22" s="9">
        <f>SUM(L22:L22)</f>
        <v>205.5</v>
      </c>
      <c r="N22" s="9"/>
      <c r="O22" s="9"/>
      <c r="P22" s="9"/>
      <c r="Q22" s="11">
        <f>SUM(M22)</f>
        <v>205.5</v>
      </c>
    </row>
    <row r="23" spans="1:17" ht="12.75" customHeight="1" x14ac:dyDescent="0.25">
      <c r="A23" s="2" t="s">
        <v>18</v>
      </c>
      <c r="B23" s="3" t="s">
        <v>19</v>
      </c>
      <c r="C23" s="3" t="s">
        <v>20</v>
      </c>
      <c r="L23" s="9"/>
      <c r="M23" s="9"/>
      <c r="N23" s="9"/>
      <c r="O23" s="9"/>
      <c r="P23" s="9"/>
      <c r="Q23" s="9"/>
    </row>
    <row r="24" spans="1:17" ht="20.100000000000001" customHeight="1" x14ac:dyDescent="0.25">
      <c r="A24" s="2"/>
      <c r="B24" s="3"/>
      <c r="C24" s="3"/>
      <c r="L24" s="9">
        <f>SUM(L8:L23)</f>
        <v>11369.68</v>
      </c>
      <c r="M24" s="9"/>
      <c r="N24" s="9">
        <f>SUM(N8:N23)</f>
        <v>0</v>
      </c>
      <c r="O24" s="9"/>
      <c r="P24" s="9"/>
      <c r="Q24" s="11">
        <f>SUM(Q8:Q22)</f>
        <v>11369.68</v>
      </c>
    </row>
    <row r="25" spans="1:17" ht="18.600000000000001" customHeight="1" x14ac:dyDescent="0.25">
      <c r="A25" s="2"/>
      <c r="B25" s="3"/>
      <c r="C25" s="3"/>
    </row>
    <row r="26" spans="1:17" ht="12.75" customHeight="1" x14ac:dyDescent="0.25">
      <c r="A26" s="19" t="s">
        <v>21</v>
      </c>
      <c r="B26" s="20">
        <v>1</v>
      </c>
      <c r="C26" s="17">
        <v>12000</v>
      </c>
    </row>
    <row r="28" spans="1:17" ht="12.75" customHeight="1" x14ac:dyDescent="0.25">
      <c r="L28">
        <v>1623.08</v>
      </c>
      <c r="M28">
        <v>2110</v>
      </c>
      <c r="N28">
        <f>M28-L28</f>
        <v>486.92000000000007</v>
      </c>
    </row>
    <row r="29" spans="1:17" ht="12.75" customHeight="1" x14ac:dyDescent="0.25">
      <c r="L29">
        <f>SUM(L28:L28)</f>
        <v>1623.08</v>
      </c>
      <c r="M29">
        <f>SUM(M28:M28)</f>
        <v>2110</v>
      </c>
      <c r="N29">
        <f>M29-L29</f>
        <v>486.92000000000007</v>
      </c>
    </row>
    <row r="30" spans="1:17" ht="12.75" customHeight="1" x14ac:dyDescent="0.25">
      <c r="A30" s="2" t="s">
        <v>22</v>
      </c>
      <c r="B30" s="2"/>
      <c r="C30" s="2"/>
    </row>
    <row r="31" spans="1:17" ht="12.75" customHeight="1" x14ac:dyDescent="0.25">
      <c r="A31" s="2"/>
      <c r="B31" s="2"/>
      <c r="C31" s="2"/>
    </row>
    <row r="32" spans="1:17" ht="12.75" customHeight="1" x14ac:dyDescent="0.25">
      <c r="A32" s="2"/>
      <c r="B32" s="2"/>
      <c r="C32" s="2"/>
    </row>
    <row r="33" spans="1:6" ht="60" customHeight="1" x14ac:dyDescent="0.25">
      <c r="A33" s="21" t="s">
        <v>23</v>
      </c>
      <c r="B33" s="22" t="s">
        <v>24</v>
      </c>
      <c r="C33" s="22" t="s">
        <v>25</v>
      </c>
    </row>
    <row r="34" spans="1:6" ht="21.6" customHeight="1" x14ac:dyDescent="0.25">
      <c r="A34" s="7">
        <v>8984.49</v>
      </c>
      <c r="B34" s="7">
        <v>2016.59</v>
      </c>
      <c r="C34" s="23">
        <f>SUM(A34:B34)</f>
        <v>11001.08</v>
      </c>
      <c r="F34" s="9"/>
    </row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9" customHeight="1" x14ac:dyDescent="0.25"/>
    <row r="1048566" ht="12.9" customHeight="1" x14ac:dyDescent="0.25"/>
    <row r="1048567" ht="12.9" customHeight="1" x14ac:dyDescent="0.25"/>
    <row r="1048568" ht="12.9" customHeight="1" x14ac:dyDescent="0.25"/>
    <row r="1048569" ht="12.9" customHeight="1" x14ac:dyDescent="0.25"/>
    <row r="1048570" ht="12.9" customHeight="1" x14ac:dyDescent="0.25"/>
    <row r="1048571" ht="12.9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2">
    <mergeCell ref="A30:C32"/>
    <mergeCell ref="A15:A17"/>
    <mergeCell ref="B15:B17"/>
    <mergeCell ref="C15:C17"/>
    <mergeCell ref="A23:A25"/>
    <mergeCell ref="B23:B25"/>
    <mergeCell ref="C23:C25"/>
    <mergeCell ref="A1:C4"/>
    <mergeCell ref="A6:A7"/>
    <mergeCell ref="B6:B7"/>
    <mergeCell ref="C6:C7"/>
    <mergeCell ref="D6:D7"/>
  </mergeCells>
  <pageMargins left="0.74791666666666701" right="0.74791666666666701" top="0.98402777777777795" bottom="0.98402777777777795" header="0.51180555555555496" footer="0.51180555555555496"/>
  <pageSetup paperSize="9" scale="91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premi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Provincia Autonoma di Trento</dc:creator>
  <dc:description/>
  <cp:lastModifiedBy>Rosanna Salvadori</cp:lastModifiedBy>
  <cp:revision>40</cp:revision>
  <cp:lastPrinted>2022-02-03T16:33:05Z</cp:lastPrinted>
  <dcterms:created xsi:type="dcterms:W3CDTF">2014-12-15T12:03:53Z</dcterms:created>
  <dcterms:modified xsi:type="dcterms:W3CDTF">2022-02-03T16:33:07Z</dcterms:modified>
  <dc:language>it-IT</dc:language>
</cp:coreProperties>
</file>